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4"/>
  </bookViews>
  <sheets>
    <sheet name="省水利厅汇总" sheetId="1" r:id="rId1"/>
    <sheet name="浙江水院" sheetId="2" r:id="rId2"/>
    <sheet name="浙江同济学院" sheetId="3" r:id="rId3"/>
    <sheet name="流域中心" sheetId="4" r:id="rId4"/>
    <sheet name="推广中心" sheetId="5" r:id="rId5"/>
  </sheets>
  <definedNames/>
  <calcPr fullCalcOnLoad="1"/>
</workbook>
</file>

<file path=xl/sharedStrings.xml><?xml version="1.0" encoding="utf-8"?>
<sst xmlns="http://schemas.openxmlformats.org/spreadsheetml/2006/main" count="350" uniqueCount="62">
  <si>
    <t>2022年省级国有房屋租金减免情况汇总统计表</t>
  </si>
  <si>
    <t>时间：截至2022年6月8日</t>
  </si>
  <si>
    <t>金额：元</t>
  </si>
  <si>
    <t>序号</t>
  </si>
  <si>
    <t>主管部门</t>
  </si>
  <si>
    <t>本部门/企业集团减免租金完成进度</t>
  </si>
  <si>
    <t>合计</t>
  </si>
  <si>
    <t>小计</t>
  </si>
  <si>
    <t>行政事业单位</t>
  </si>
  <si>
    <t>国有企业</t>
  </si>
  <si>
    <t>应减免</t>
  </si>
  <si>
    <t>已减免</t>
  </si>
  <si>
    <t>小微企业</t>
  </si>
  <si>
    <t>个体工商户</t>
  </si>
  <si>
    <t>按户数计算(%)
1</t>
  </si>
  <si>
    <t>按金额计算(%)
2</t>
  </si>
  <si>
    <t>户数
3</t>
  </si>
  <si>
    <t>金额
4</t>
  </si>
  <si>
    <t>户数
5</t>
  </si>
  <si>
    <t>金额
6</t>
  </si>
  <si>
    <t>户数
7</t>
  </si>
  <si>
    <t>金额
8</t>
  </si>
  <si>
    <t>户数
9</t>
  </si>
  <si>
    <t>金额
10</t>
  </si>
  <si>
    <t>户数
11</t>
  </si>
  <si>
    <t>金额
12</t>
  </si>
  <si>
    <t>户数
13</t>
  </si>
  <si>
    <t>金额
14</t>
  </si>
  <si>
    <t>户数
15</t>
  </si>
  <si>
    <t>金额
16</t>
  </si>
  <si>
    <t>户数
17</t>
  </si>
  <si>
    <t>金额
18</t>
  </si>
  <si>
    <t>户数
19</t>
  </si>
  <si>
    <t>金额
20</t>
  </si>
  <si>
    <t>户数
21</t>
  </si>
  <si>
    <t>金额
22</t>
  </si>
  <si>
    <t>户数
23</t>
  </si>
  <si>
    <t>金额
24</t>
  </si>
  <si>
    <t>户数
25</t>
  </si>
  <si>
    <t>金额
26</t>
  </si>
  <si>
    <t>户数
27</t>
  </si>
  <si>
    <t>金额
28</t>
  </si>
  <si>
    <t>户数
29</t>
  </si>
  <si>
    <t>金额
30</t>
  </si>
  <si>
    <t>省水利厅</t>
  </si>
  <si>
    <t>填报人：钱学定</t>
  </si>
  <si>
    <t>联系电话：</t>
  </si>
  <si>
    <t>注：</t>
  </si>
  <si>
    <t>1=5/3*100</t>
  </si>
  <si>
    <t>2=6/4*100</t>
  </si>
  <si>
    <t>3=7+9=15+23+17+25</t>
  </si>
  <si>
    <t>4=8+10=16+24+18+26</t>
  </si>
  <si>
    <t>5=11+13=19+27+21+29</t>
  </si>
  <si>
    <t>6=12+14=20+28+22+30</t>
  </si>
  <si>
    <t>浙江水利水电学院</t>
  </si>
  <si>
    <t>填报人：严虹斐</t>
  </si>
  <si>
    <t>浙江同济科技职业学院</t>
  </si>
  <si>
    <t>填报人：满文萍</t>
  </si>
  <si>
    <t>省钱塘江流域中心</t>
  </si>
  <si>
    <t>填报人：郁琴卫</t>
  </si>
  <si>
    <t>省水利科技推广服务中心</t>
  </si>
  <si>
    <t>填报人：裴瑶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</si>
</sst>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仿宋_GB2312"/>
      <family val="0"/>
    </font>
    <font>
      <sz val="14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6"/>
      <name val="宋体"/>
      <family val="0"/>
    </font>
    <font>
      <sz val="11"/>
      <name val="黑体"/>
      <family val="3"/>
    </font>
    <font>
      <sz val="10"/>
      <name val="仿宋_GB2312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19" fillId="0" borderId="0" applyFill="0" applyBorder="0" applyAlignment="0" applyProtection="0"/>
    <xf numFmtId="43" fontId="19" fillId="0" borderId="0" applyFill="0" applyBorder="0" applyAlignment="0" applyProtection="0"/>
    <xf numFmtId="0" fontId="36" fillId="0" borderId="3" applyNumberFormat="0" applyFill="0" applyAlignment="0" applyProtection="0"/>
    <xf numFmtId="42" fontId="19" fillId="0" borderId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19" fillId="0" borderId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19" fillId="0" borderId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2" fillId="0" borderId="18" xfId="0" applyNumberFormat="1" applyFont="1" applyBorder="1" applyAlignment="1" applyProtection="1">
      <alignment horizontal="center" vertical="center"/>
      <protection/>
    </xf>
    <xf numFmtId="9" fontId="2" fillId="0" borderId="0" xfId="0" applyNumberFormat="1" applyFont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176" fontId="9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 applyProtection="1">
      <alignment horizontal="center" vertical="center"/>
      <protection/>
    </xf>
    <xf numFmtId="9" fontId="2" fillId="0" borderId="18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SheetLayoutView="100" workbookViewId="0" topLeftCell="A1">
      <selection activeCell="L15" sqref="L15"/>
    </sheetView>
  </sheetViews>
  <sheetFormatPr defaultColWidth="7.875" defaultRowHeight="14.25"/>
  <cols>
    <col min="1" max="1" width="7.00390625" style="1" customWidth="1"/>
    <col min="2" max="2" width="19.375" style="1" customWidth="1"/>
    <col min="3" max="3" width="18.875" style="1" customWidth="1"/>
    <col min="4" max="4" width="17.875" style="1" customWidth="1"/>
    <col min="5" max="5" width="9.50390625" style="1" customWidth="1"/>
    <col min="6" max="6" width="12.00390625" style="1" customWidth="1"/>
    <col min="7" max="7" width="7.875" style="1" customWidth="1"/>
    <col min="8" max="8" width="11.75390625" style="1" customWidth="1"/>
    <col min="9" max="9" width="7.875" style="1" customWidth="1"/>
    <col min="10" max="10" width="12.125" style="1" customWidth="1"/>
    <col min="11" max="11" width="7.875" style="1" customWidth="1"/>
    <col min="12" max="12" width="11.625" style="1" customWidth="1"/>
    <col min="13" max="13" width="7.875" style="1" customWidth="1"/>
    <col min="14" max="14" width="11.25390625" style="1" customWidth="1"/>
    <col min="15" max="15" width="7.875" style="1" customWidth="1"/>
    <col min="16" max="16" width="11.125" style="1" customWidth="1"/>
    <col min="17" max="17" width="7.875" style="1" customWidth="1"/>
    <col min="18" max="18" width="12.25390625" style="1" customWidth="1"/>
    <col min="19" max="19" width="7.875" style="1" customWidth="1"/>
    <col min="20" max="20" width="13.125" style="1" customWidth="1"/>
    <col min="21" max="21" width="7.875" style="1" customWidth="1"/>
    <col min="22" max="22" width="12.625" style="1" customWidth="1"/>
    <col min="23" max="23" width="7.875" style="1" customWidth="1"/>
    <col min="24" max="24" width="11.875" style="1" customWidth="1"/>
    <col min="25" max="27" width="7.875" style="1" customWidth="1"/>
    <col min="28" max="28" width="11.375" style="1" customWidth="1"/>
    <col min="29" max="31" width="7.875" style="1" customWidth="1"/>
    <col min="32" max="32" width="11.75390625" style="1" customWidth="1"/>
    <col min="33" max="256" width="7.875" style="1" customWidth="1"/>
  </cols>
  <sheetData>
    <row r="1" spans="1:32" ht="28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8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4" t="s">
        <v>2</v>
      </c>
      <c r="AB2" s="10"/>
      <c r="AC2" s="10"/>
      <c r="AD2" s="10"/>
      <c r="AE2" s="10"/>
      <c r="AF2" s="10"/>
    </row>
    <row r="3" spans="1:32" ht="30" customHeight="1">
      <c r="A3" s="11" t="s">
        <v>3</v>
      </c>
      <c r="B3" s="11" t="s">
        <v>4</v>
      </c>
      <c r="C3" s="42" t="s">
        <v>5</v>
      </c>
      <c r="D3" s="43"/>
      <c r="E3" s="51" t="s">
        <v>6</v>
      </c>
      <c r="F3" s="52"/>
      <c r="G3" s="52"/>
      <c r="H3" s="53"/>
      <c r="I3" s="51" t="s">
        <v>7</v>
      </c>
      <c r="J3" s="52"/>
      <c r="K3" s="52"/>
      <c r="L3" s="52"/>
      <c r="M3" s="52"/>
      <c r="N3" s="52"/>
      <c r="O3" s="52"/>
      <c r="P3" s="53"/>
      <c r="Q3" s="51" t="s">
        <v>8</v>
      </c>
      <c r="R3" s="52"/>
      <c r="S3" s="52"/>
      <c r="T3" s="52"/>
      <c r="U3" s="52"/>
      <c r="V3" s="52"/>
      <c r="W3" s="52"/>
      <c r="X3" s="53"/>
      <c r="Y3" s="51" t="s">
        <v>9</v>
      </c>
      <c r="Z3" s="52"/>
      <c r="AA3" s="52"/>
      <c r="AB3" s="52"/>
      <c r="AC3" s="52"/>
      <c r="AD3" s="52"/>
      <c r="AE3" s="52"/>
      <c r="AF3" s="53"/>
    </row>
    <row r="4" spans="1:32" ht="27" customHeight="1">
      <c r="A4" s="15"/>
      <c r="B4" s="15"/>
      <c r="C4" s="44"/>
      <c r="D4" s="45"/>
      <c r="E4" s="42" t="s">
        <v>10</v>
      </c>
      <c r="F4" s="43"/>
      <c r="G4" s="42" t="s">
        <v>11</v>
      </c>
      <c r="H4" s="43"/>
      <c r="I4" s="51" t="s">
        <v>10</v>
      </c>
      <c r="J4" s="52"/>
      <c r="K4" s="52"/>
      <c r="L4" s="53"/>
      <c r="M4" s="51" t="s">
        <v>11</v>
      </c>
      <c r="N4" s="52"/>
      <c r="O4" s="52"/>
      <c r="P4" s="53"/>
      <c r="Q4" s="51" t="s">
        <v>10</v>
      </c>
      <c r="R4" s="52"/>
      <c r="S4" s="52"/>
      <c r="T4" s="53"/>
      <c r="U4" s="51" t="s">
        <v>11</v>
      </c>
      <c r="V4" s="52"/>
      <c r="W4" s="52"/>
      <c r="X4" s="53"/>
      <c r="Y4" s="51" t="s">
        <v>10</v>
      </c>
      <c r="Z4" s="52"/>
      <c r="AA4" s="52"/>
      <c r="AB4" s="53"/>
      <c r="AC4" s="51" t="s">
        <v>11</v>
      </c>
      <c r="AD4" s="52"/>
      <c r="AE4" s="52"/>
      <c r="AF4" s="53"/>
    </row>
    <row r="5" spans="1:32" ht="24.75" customHeight="1">
      <c r="A5" s="15"/>
      <c r="B5" s="15"/>
      <c r="C5" s="46"/>
      <c r="D5" s="47"/>
      <c r="E5" s="46"/>
      <c r="F5" s="47"/>
      <c r="G5" s="46"/>
      <c r="H5" s="47"/>
      <c r="I5" s="48" t="s">
        <v>12</v>
      </c>
      <c r="J5" s="48"/>
      <c r="K5" s="52" t="s">
        <v>13</v>
      </c>
      <c r="L5" s="53"/>
      <c r="M5" s="48" t="s">
        <v>12</v>
      </c>
      <c r="N5" s="48"/>
      <c r="O5" s="52" t="s">
        <v>13</v>
      </c>
      <c r="P5" s="53"/>
      <c r="Q5" s="48" t="s">
        <v>12</v>
      </c>
      <c r="R5" s="48"/>
      <c r="S5" s="52" t="s">
        <v>13</v>
      </c>
      <c r="T5" s="53"/>
      <c r="U5" s="48" t="s">
        <v>12</v>
      </c>
      <c r="V5" s="48"/>
      <c r="W5" s="52" t="s">
        <v>13</v>
      </c>
      <c r="X5" s="53"/>
      <c r="Y5" s="48" t="s">
        <v>12</v>
      </c>
      <c r="Z5" s="48"/>
      <c r="AA5" s="52" t="s">
        <v>13</v>
      </c>
      <c r="AB5" s="53"/>
      <c r="AC5" s="48" t="s">
        <v>12</v>
      </c>
      <c r="AD5" s="48"/>
      <c r="AE5" s="52" t="s">
        <v>13</v>
      </c>
      <c r="AF5" s="53"/>
    </row>
    <row r="6" spans="1:32" ht="43.5" customHeight="1">
      <c r="A6" s="21"/>
      <c r="B6" s="21"/>
      <c r="C6" s="48" t="s">
        <v>14</v>
      </c>
      <c r="D6" s="48" t="s">
        <v>15</v>
      </c>
      <c r="E6" s="48" t="s">
        <v>16</v>
      </c>
      <c r="F6" s="48" t="s">
        <v>17</v>
      </c>
      <c r="G6" s="48" t="s">
        <v>18</v>
      </c>
      <c r="H6" s="48" t="s">
        <v>19</v>
      </c>
      <c r="I6" s="48" t="s">
        <v>20</v>
      </c>
      <c r="J6" s="48" t="s">
        <v>21</v>
      </c>
      <c r="K6" s="48" t="s">
        <v>22</v>
      </c>
      <c r="L6" s="48" t="s">
        <v>23</v>
      </c>
      <c r="M6" s="48" t="s">
        <v>24</v>
      </c>
      <c r="N6" s="48" t="s">
        <v>25</v>
      </c>
      <c r="O6" s="48" t="s">
        <v>26</v>
      </c>
      <c r="P6" s="48" t="s">
        <v>27</v>
      </c>
      <c r="Q6" s="48" t="s">
        <v>28</v>
      </c>
      <c r="R6" s="48" t="s">
        <v>29</v>
      </c>
      <c r="S6" s="48" t="s">
        <v>30</v>
      </c>
      <c r="T6" s="48" t="s">
        <v>31</v>
      </c>
      <c r="U6" s="48" t="s">
        <v>32</v>
      </c>
      <c r="V6" s="48" t="s">
        <v>33</v>
      </c>
      <c r="W6" s="48" t="s">
        <v>34</v>
      </c>
      <c r="X6" s="48" t="s">
        <v>35</v>
      </c>
      <c r="Y6" s="48" t="s">
        <v>36</v>
      </c>
      <c r="Z6" s="48" t="s">
        <v>37</v>
      </c>
      <c r="AA6" s="48" t="s">
        <v>38</v>
      </c>
      <c r="AB6" s="48" t="s">
        <v>39</v>
      </c>
      <c r="AC6" s="48" t="s">
        <v>40</v>
      </c>
      <c r="AD6" s="48" t="s">
        <v>41</v>
      </c>
      <c r="AE6" s="48" t="s">
        <v>42</v>
      </c>
      <c r="AF6" s="48" t="s">
        <v>43</v>
      </c>
    </row>
    <row r="7" spans="1:32" s="41" customFormat="1" ht="33.75" customHeight="1">
      <c r="A7" s="49"/>
      <c r="B7" s="49" t="s">
        <v>44</v>
      </c>
      <c r="C7" s="50">
        <f>G7/E7*100</f>
        <v>100</v>
      </c>
      <c r="D7" s="50">
        <f>H7/F7*100</f>
        <v>100</v>
      </c>
      <c r="E7" s="49">
        <f>'浙江水院'!E7+'浙江同济学院'!E7+'流域中心'!E7+'推广中心'!E7</f>
        <v>70</v>
      </c>
      <c r="F7" s="49">
        <f>'浙江水院'!F7+'浙江同济学院'!F7+'流域中心'!F7+'推广中心'!F7</f>
        <v>6915849.96</v>
      </c>
      <c r="G7" s="49">
        <f>'浙江水院'!G7+'浙江同济学院'!G7+'流域中心'!G7+'推广中心'!G7</f>
        <v>70</v>
      </c>
      <c r="H7" s="49">
        <f>'浙江水院'!H7+'浙江同济学院'!H7+'流域中心'!H7+'推广中心'!H7</f>
        <v>6915849.96</v>
      </c>
      <c r="I7" s="49">
        <f>'浙江水院'!I7+'浙江同济学院'!I7+'流域中心'!I7+'推广中心'!I7</f>
        <v>54</v>
      </c>
      <c r="J7" s="49">
        <f>'浙江水院'!J7+'浙江同济学院'!J7+'流域中心'!J7+'推广中心'!J7</f>
        <v>6661644.380000001</v>
      </c>
      <c r="K7" s="49">
        <f>'浙江水院'!K7+'浙江同济学院'!K7+'流域中心'!K7+'推广中心'!K7</f>
        <v>16</v>
      </c>
      <c r="L7" s="49">
        <f>'浙江水院'!L7+'浙江同济学院'!L7+'流域中心'!L7+'推广中心'!L7</f>
        <v>254205.58</v>
      </c>
      <c r="M7" s="49">
        <f>'浙江水院'!M7+'浙江同济学院'!M7+'流域中心'!M7+'推广中心'!M7</f>
        <v>54</v>
      </c>
      <c r="N7" s="49">
        <f>'浙江水院'!N7+'浙江同济学院'!N7+'流域中心'!N7+'推广中心'!N7</f>
        <v>6661644.380000001</v>
      </c>
      <c r="O7" s="49">
        <f>'浙江水院'!O7+'浙江同济学院'!O7+'流域中心'!O7+'推广中心'!O7</f>
        <v>16</v>
      </c>
      <c r="P7" s="49">
        <f>'浙江水院'!P7+'浙江同济学院'!P7+'流域中心'!P7+'推广中心'!P7</f>
        <v>254205.58</v>
      </c>
      <c r="Q7" s="49">
        <f>'浙江水院'!Q7+'浙江同济学院'!Q7+'流域中心'!Q7+'推广中心'!Q7</f>
        <v>53</v>
      </c>
      <c r="R7" s="49">
        <f>'浙江水院'!R7+'浙江同济学院'!R7+'流域中心'!R7+'推广中心'!R7</f>
        <v>6652004.380000001</v>
      </c>
      <c r="S7" s="49">
        <f>'浙江水院'!S7+'浙江同济学院'!S7+'流域中心'!S7+'推广中心'!S7</f>
        <v>15</v>
      </c>
      <c r="T7" s="49">
        <f>'浙江水院'!T7+'浙江同济学院'!T7+'流域中心'!T7+'推广中心'!T7</f>
        <v>234926.46</v>
      </c>
      <c r="U7" s="49">
        <f>'浙江水院'!U7+'浙江同济学院'!U7+'流域中心'!U7+'推广中心'!U7</f>
        <v>53</v>
      </c>
      <c r="V7" s="49">
        <f>'浙江水院'!V7+'浙江同济学院'!V7+'流域中心'!V7+'推广中心'!V7</f>
        <v>6652004.380000001</v>
      </c>
      <c r="W7" s="49">
        <f>'浙江水院'!W7+'浙江同济学院'!W7+'流域中心'!W7+'推广中心'!W7</f>
        <v>15</v>
      </c>
      <c r="X7" s="49">
        <f>'浙江水院'!X7+'浙江同济学院'!X7+'流域中心'!X7+'推广中心'!X7</f>
        <v>234926.46</v>
      </c>
      <c r="Y7" s="49">
        <f>'浙江水院'!Y7+'浙江同济学院'!Y7+'流域中心'!Y7+'推广中心'!Y7</f>
        <v>1</v>
      </c>
      <c r="Z7" s="49">
        <f>'浙江水院'!Z7+'浙江同济学院'!Z7+'流域中心'!Z7+'推广中心'!Z7</f>
        <v>9640</v>
      </c>
      <c r="AA7" s="49">
        <f>'浙江水院'!AA7+'浙江同济学院'!AA7+'流域中心'!AA7+'推广中心'!AA7</f>
        <v>1</v>
      </c>
      <c r="AB7" s="49">
        <f>'浙江水院'!AB7+'浙江同济学院'!AB7+'流域中心'!AB7+'推广中心'!AB7</f>
        <v>19279.12</v>
      </c>
      <c r="AC7" s="49">
        <f>'浙江水院'!AC7+'浙江同济学院'!AC7+'流域中心'!AC7+'推广中心'!AC7</f>
        <v>1</v>
      </c>
      <c r="AD7" s="49">
        <f>'浙江水院'!AD7+'浙江同济学院'!AD7+'流域中心'!AD7+'推广中心'!AD7</f>
        <v>9640</v>
      </c>
      <c r="AE7" s="49">
        <f>'浙江水院'!AE7+'浙江同济学院'!AE7+'流域中心'!AE7+'推广中心'!AE7</f>
        <v>1</v>
      </c>
      <c r="AF7" s="49">
        <f>'浙江水院'!AF7+'浙江同济学院'!AF7+'流域中心'!AF7+'推广中心'!AF7</f>
        <v>19279.12</v>
      </c>
    </row>
    <row r="9" spans="2:10" s="5" customFormat="1" ht="16.5" customHeight="1">
      <c r="B9" s="5" t="s">
        <v>45</v>
      </c>
      <c r="H9" s="5" t="s">
        <v>46</v>
      </c>
      <c r="I9" s="33">
        <v>87826506</v>
      </c>
      <c r="J9" s="33"/>
    </row>
    <row r="10" s="6" customFormat="1" ht="21" customHeight="1"/>
    <row r="11" spans="1:2" s="6" customFormat="1" ht="21" customHeight="1">
      <c r="A11" s="6" t="s">
        <v>47</v>
      </c>
      <c r="B11" s="6" t="s">
        <v>48</v>
      </c>
    </row>
    <row r="12" s="6" customFormat="1" ht="21" customHeight="1">
      <c r="B12" s="6" t="s">
        <v>49</v>
      </c>
    </row>
    <row r="13" s="6" customFormat="1" ht="21" customHeight="1">
      <c r="B13" s="6" t="s">
        <v>50</v>
      </c>
    </row>
    <row r="14" s="6" customFormat="1" ht="21" customHeight="1">
      <c r="B14" s="6" t="s">
        <v>51</v>
      </c>
    </row>
    <row r="15" s="6" customFormat="1" ht="21" customHeight="1">
      <c r="B15" s="6" t="s">
        <v>52</v>
      </c>
    </row>
    <row r="16" s="6" customFormat="1" ht="21" customHeight="1">
      <c r="B16" s="6" t="s">
        <v>53</v>
      </c>
    </row>
  </sheetData>
  <sheetProtection selectLockedCells="1" selectUnlockedCells="1"/>
  <mergeCells count="29">
    <mergeCell ref="B1:AF1"/>
    <mergeCell ref="E3:H3"/>
    <mergeCell ref="I3:P3"/>
    <mergeCell ref="Q3:X3"/>
    <mergeCell ref="Y3:AF3"/>
    <mergeCell ref="I4:L4"/>
    <mergeCell ref="M4:P4"/>
    <mergeCell ref="Q4:T4"/>
    <mergeCell ref="U4:X4"/>
    <mergeCell ref="Y4:AB4"/>
    <mergeCell ref="AC4:AF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I9:J9"/>
    <mergeCell ref="A3:A6"/>
    <mergeCell ref="B3:B6"/>
    <mergeCell ref="C3:D5"/>
    <mergeCell ref="E4:F5"/>
    <mergeCell ref="G4:H5"/>
  </mergeCells>
  <printOptions/>
  <pageMargins left="0.7513888888888889" right="0.7513888888888889" top="1" bottom="1" header="0.5118055555555555" footer="0.5118055555555555"/>
  <pageSetup fitToHeight="1" fitToWidth="1" horizontalDpi="300" verticalDpi="3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SheetLayoutView="100" workbookViewId="0" topLeftCell="A1">
      <selection activeCell="A2" sqref="A2"/>
    </sheetView>
  </sheetViews>
  <sheetFormatPr defaultColWidth="7.875" defaultRowHeight="14.25"/>
  <cols>
    <col min="1" max="1" width="7.00390625" style="1" customWidth="1"/>
    <col min="2" max="2" width="19.375" style="1" customWidth="1"/>
    <col min="3" max="3" width="18.875" style="1" customWidth="1"/>
    <col min="4" max="4" width="17.875" style="1" customWidth="1"/>
    <col min="5" max="5" width="9.50390625" style="1" customWidth="1"/>
    <col min="6" max="6" width="12.00390625" style="1" customWidth="1"/>
    <col min="7" max="7" width="7.875" style="1" customWidth="1"/>
    <col min="8" max="8" width="11.75390625" style="1" customWidth="1"/>
    <col min="9" max="9" width="7.875" style="1" customWidth="1"/>
    <col min="10" max="10" width="12.125" style="1" customWidth="1"/>
    <col min="11" max="11" width="7.875" style="1" customWidth="1"/>
    <col min="12" max="12" width="11.625" style="1" customWidth="1"/>
    <col min="13" max="13" width="7.875" style="1" customWidth="1"/>
    <col min="14" max="14" width="11.25390625" style="1" customWidth="1"/>
    <col min="15" max="15" width="7.875" style="1" customWidth="1"/>
    <col min="16" max="16" width="11.125" style="1" customWidth="1"/>
    <col min="17" max="17" width="7.875" style="1" customWidth="1"/>
    <col min="18" max="18" width="12.25390625" style="1" customWidth="1"/>
    <col min="19" max="19" width="7.875" style="1" customWidth="1"/>
    <col min="20" max="20" width="13.125" style="1" customWidth="1"/>
    <col min="21" max="21" width="7.875" style="1" customWidth="1"/>
    <col min="22" max="22" width="12.625" style="1" customWidth="1"/>
    <col min="23" max="23" width="7.875" style="1" customWidth="1"/>
    <col min="24" max="24" width="11.875" style="1" customWidth="1"/>
    <col min="25" max="256" width="7.875" style="1" customWidth="1"/>
  </cols>
  <sheetData>
    <row r="1" spans="1:32" ht="28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8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4" t="s">
        <v>2</v>
      </c>
      <c r="AB2" s="10"/>
      <c r="AC2" s="10"/>
      <c r="AD2" s="10"/>
      <c r="AE2" s="10"/>
      <c r="AF2" s="10"/>
    </row>
    <row r="3" spans="1:32" ht="30" customHeight="1">
      <c r="A3" s="11" t="s">
        <v>3</v>
      </c>
      <c r="B3" s="11" t="s">
        <v>4</v>
      </c>
      <c r="C3" s="42" t="s">
        <v>5</v>
      </c>
      <c r="D3" s="43"/>
      <c r="E3" s="51" t="s">
        <v>6</v>
      </c>
      <c r="F3" s="52"/>
      <c r="G3" s="52"/>
      <c r="H3" s="53"/>
      <c r="I3" s="51" t="s">
        <v>7</v>
      </c>
      <c r="J3" s="52"/>
      <c r="K3" s="52"/>
      <c r="L3" s="52"/>
      <c r="M3" s="52"/>
      <c r="N3" s="52"/>
      <c r="O3" s="52"/>
      <c r="P3" s="53"/>
      <c r="Q3" s="51" t="s">
        <v>8</v>
      </c>
      <c r="R3" s="52"/>
      <c r="S3" s="52"/>
      <c r="T3" s="52"/>
      <c r="U3" s="52"/>
      <c r="V3" s="52"/>
      <c r="W3" s="52"/>
      <c r="X3" s="53"/>
      <c r="Y3" s="51" t="s">
        <v>9</v>
      </c>
      <c r="Z3" s="52"/>
      <c r="AA3" s="52"/>
      <c r="AB3" s="52"/>
      <c r="AC3" s="52"/>
      <c r="AD3" s="52"/>
      <c r="AE3" s="52"/>
      <c r="AF3" s="53"/>
    </row>
    <row r="4" spans="1:32" ht="27" customHeight="1">
      <c r="A4" s="15"/>
      <c r="B4" s="15"/>
      <c r="C4" s="44"/>
      <c r="D4" s="45"/>
      <c r="E4" s="42" t="s">
        <v>10</v>
      </c>
      <c r="F4" s="43"/>
      <c r="G4" s="42" t="s">
        <v>11</v>
      </c>
      <c r="H4" s="43"/>
      <c r="I4" s="51" t="s">
        <v>10</v>
      </c>
      <c r="J4" s="52"/>
      <c r="K4" s="52"/>
      <c r="L4" s="53"/>
      <c r="M4" s="51" t="s">
        <v>11</v>
      </c>
      <c r="N4" s="52"/>
      <c r="O4" s="52"/>
      <c r="P4" s="53"/>
      <c r="Q4" s="51" t="s">
        <v>10</v>
      </c>
      <c r="R4" s="52"/>
      <c r="S4" s="52"/>
      <c r="T4" s="53"/>
      <c r="U4" s="51" t="s">
        <v>11</v>
      </c>
      <c r="V4" s="52"/>
      <c r="W4" s="52"/>
      <c r="X4" s="53"/>
      <c r="Y4" s="51" t="s">
        <v>10</v>
      </c>
      <c r="Z4" s="52"/>
      <c r="AA4" s="52"/>
      <c r="AB4" s="53"/>
      <c r="AC4" s="51" t="s">
        <v>11</v>
      </c>
      <c r="AD4" s="52"/>
      <c r="AE4" s="52"/>
      <c r="AF4" s="53"/>
    </row>
    <row r="5" spans="1:32" ht="24.75" customHeight="1">
      <c r="A5" s="15"/>
      <c r="B5" s="15"/>
      <c r="C5" s="46"/>
      <c r="D5" s="47"/>
      <c r="E5" s="46"/>
      <c r="F5" s="47"/>
      <c r="G5" s="46"/>
      <c r="H5" s="47"/>
      <c r="I5" s="48" t="s">
        <v>12</v>
      </c>
      <c r="J5" s="48"/>
      <c r="K5" s="52" t="s">
        <v>13</v>
      </c>
      <c r="L5" s="53"/>
      <c r="M5" s="48" t="s">
        <v>12</v>
      </c>
      <c r="N5" s="48"/>
      <c r="O5" s="52" t="s">
        <v>13</v>
      </c>
      <c r="P5" s="53"/>
      <c r="Q5" s="48" t="s">
        <v>12</v>
      </c>
      <c r="R5" s="48"/>
      <c r="S5" s="52" t="s">
        <v>13</v>
      </c>
      <c r="T5" s="53"/>
      <c r="U5" s="48" t="s">
        <v>12</v>
      </c>
      <c r="V5" s="48"/>
      <c r="W5" s="52" t="s">
        <v>13</v>
      </c>
      <c r="X5" s="53"/>
      <c r="Y5" s="48" t="s">
        <v>12</v>
      </c>
      <c r="Z5" s="48"/>
      <c r="AA5" s="52" t="s">
        <v>13</v>
      </c>
      <c r="AB5" s="53"/>
      <c r="AC5" s="48" t="s">
        <v>12</v>
      </c>
      <c r="AD5" s="48"/>
      <c r="AE5" s="52" t="s">
        <v>13</v>
      </c>
      <c r="AF5" s="53"/>
    </row>
    <row r="6" spans="1:32" ht="43.5" customHeight="1">
      <c r="A6" s="21"/>
      <c r="B6" s="21"/>
      <c r="C6" s="48" t="s">
        <v>14</v>
      </c>
      <c r="D6" s="48" t="s">
        <v>15</v>
      </c>
      <c r="E6" s="48" t="s">
        <v>16</v>
      </c>
      <c r="F6" s="48" t="s">
        <v>17</v>
      </c>
      <c r="G6" s="48" t="s">
        <v>18</v>
      </c>
      <c r="H6" s="48" t="s">
        <v>19</v>
      </c>
      <c r="I6" s="48" t="s">
        <v>20</v>
      </c>
      <c r="J6" s="48" t="s">
        <v>21</v>
      </c>
      <c r="K6" s="48" t="s">
        <v>22</v>
      </c>
      <c r="L6" s="48" t="s">
        <v>23</v>
      </c>
      <c r="M6" s="48" t="s">
        <v>24</v>
      </c>
      <c r="N6" s="48" t="s">
        <v>25</v>
      </c>
      <c r="O6" s="48" t="s">
        <v>26</v>
      </c>
      <c r="P6" s="48" t="s">
        <v>27</v>
      </c>
      <c r="Q6" s="48" t="s">
        <v>28</v>
      </c>
      <c r="R6" s="48" t="s">
        <v>29</v>
      </c>
      <c r="S6" s="48" t="s">
        <v>30</v>
      </c>
      <c r="T6" s="48" t="s">
        <v>31</v>
      </c>
      <c r="U6" s="48" t="s">
        <v>32</v>
      </c>
      <c r="V6" s="48" t="s">
        <v>33</v>
      </c>
      <c r="W6" s="48" t="s">
        <v>34</v>
      </c>
      <c r="X6" s="48" t="s">
        <v>35</v>
      </c>
      <c r="Y6" s="48" t="s">
        <v>36</v>
      </c>
      <c r="Z6" s="48" t="s">
        <v>37</v>
      </c>
      <c r="AA6" s="48" t="s">
        <v>38</v>
      </c>
      <c r="AB6" s="48" t="s">
        <v>39</v>
      </c>
      <c r="AC6" s="48" t="s">
        <v>40</v>
      </c>
      <c r="AD6" s="48" t="s">
        <v>41</v>
      </c>
      <c r="AE6" s="48" t="s">
        <v>42</v>
      </c>
      <c r="AF6" s="48" t="s">
        <v>43</v>
      </c>
    </row>
    <row r="7" spans="1:32" s="41" customFormat="1" ht="33.75" customHeight="1">
      <c r="A7" s="49"/>
      <c r="B7" s="49" t="s">
        <v>54</v>
      </c>
      <c r="C7" s="50">
        <f>G7/E7*100</f>
        <v>100</v>
      </c>
      <c r="D7" s="50">
        <f>H7/F7*100</f>
        <v>100</v>
      </c>
      <c r="E7" s="49">
        <v>14</v>
      </c>
      <c r="F7" s="50">
        <v>684544.02</v>
      </c>
      <c r="G7" s="49">
        <v>14</v>
      </c>
      <c r="H7" s="50">
        <v>684544.02</v>
      </c>
      <c r="I7" s="49">
        <v>6</v>
      </c>
      <c r="J7" s="50">
        <v>516918.71</v>
      </c>
      <c r="K7" s="49">
        <v>8</v>
      </c>
      <c r="L7" s="50">
        <v>167625.31</v>
      </c>
      <c r="M7" s="49">
        <v>6</v>
      </c>
      <c r="N7" s="50">
        <v>516918.71</v>
      </c>
      <c r="O7" s="49">
        <v>8</v>
      </c>
      <c r="P7" s="50">
        <v>167625.31</v>
      </c>
      <c r="Q7" s="49">
        <v>6</v>
      </c>
      <c r="R7" s="50">
        <v>516918.71</v>
      </c>
      <c r="S7" s="49">
        <v>8</v>
      </c>
      <c r="T7" s="50">
        <v>167625.31</v>
      </c>
      <c r="U7" s="49">
        <v>6</v>
      </c>
      <c r="V7" s="50">
        <v>516918.71</v>
      </c>
      <c r="W7" s="49">
        <v>8</v>
      </c>
      <c r="X7" s="50">
        <v>167625.31</v>
      </c>
      <c r="Y7" s="49">
        <v>0</v>
      </c>
      <c r="Z7" s="49">
        <v>0</v>
      </c>
      <c r="AA7" s="49">
        <v>0</v>
      </c>
      <c r="AB7" s="49">
        <v>0</v>
      </c>
      <c r="AC7" s="49"/>
      <c r="AD7" s="49"/>
      <c r="AE7" s="49"/>
      <c r="AF7" s="49"/>
    </row>
    <row r="9" spans="2:10" s="5" customFormat="1" ht="16.5" customHeight="1">
      <c r="B9" s="5" t="s">
        <v>55</v>
      </c>
      <c r="H9" s="5" t="s">
        <v>46</v>
      </c>
      <c r="I9" s="33">
        <v>13757118885</v>
      </c>
      <c r="J9" s="33"/>
    </row>
    <row r="10" s="6" customFormat="1" ht="21" customHeight="1"/>
    <row r="11" spans="1:2" s="6" customFormat="1" ht="21" customHeight="1">
      <c r="A11" s="6" t="s">
        <v>47</v>
      </c>
      <c r="B11" s="6" t="s">
        <v>48</v>
      </c>
    </row>
    <row r="12" s="6" customFormat="1" ht="21" customHeight="1">
      <c r="B12" s="6" t="s">
        <v>49</v>
      </c>
    </row>
    <row r="13" s="6" customFormat="1" ht="21" customHeight="1">
      <c r="B13" s="6" t="s">
        <v>50</v>
      </c>
    </row>
    <row r="14" s="6" customFormat="1" ht="21" customHeight="1">
      <c r="B14" s="6" t="s">
        <v>51</v>
      </c>
    </row>
    <row r="15" s="6" customFormat="1" ht="21" customHeight="1">
      <c r="B15" s="6" t="s">
        <v>52</v>
      </c>
    </row>
    <row r="16" s="6" customFormat="1" ht="21" customHeight="1">
      <c r="B16" s="6" t="s">
        <v>53</v>
      </c>
    </row>
  </sheetData>
  <sheetProtection selectLockedCells="1" selectUnlockedCells="1"/>
  <mergeCells count="29">
    <mergeCell ref="B1:AF1"/>
    <mergeCell ref="E3:H3"/>
    <mergeCell ref="I3:P3"/>
    <mergeCell ref="Q3:X3"/>
    <mergeCell ref="Y3:AF3"/>
    <mergeCell ref="I4:L4"/>
    <mergeCell ref="M4:P4"/>
    <mergeCell ref="Q4:T4"/>
    <mergeCell ref="U4:X4"/>
    <mergeCell ref="Y4:AB4"/>
    <mergeCell ref="AC4:AF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I9:J9"/>
    <mergeCell ref="A3:A6"/>
    <mergeCell ref="B3:B6"/>
    <mergeCell ref="E4:F5"/>
    <mergeCell ref="G4:H5"/>
    <mergeCell ref="C3:D5"/>
  </mergeCells>
  <printOptions/>
  <pageMargins left="0.7513888888888889" right="0.7513888888888889" top="1" bottom="1" header="0.5118055555555555" footer="0.5118055555555555"/>
  <pageSetup fitToHeight="1" fitToWidth="1" horizontalDpi="300" verticalDpi="300" orientation="landscape" paperSize="9" scale="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zoomScaleSheetLayoutView="100" workbookViewId="0" topLeftCell="A1">
      <selection activeCell="A2" sqref="A2"/>
    </sheetView>
  </sheetViews>
  <sheetFormatPr defaultColWidth="7.875" defaultRowHeight="14.25"/>
  <cols>
    <col min="1" max="1" width="7.875" style="1" customWidth="1"/>
    <col min="2" max="2" width="22.75390625" style="1" customWidth="1"/>
    <col min="3" max="5" width="7.875" style="1" customWidth="1"/>
    <col min="6" max="6" width="10.125" style="1" bestFit="1" customWidth="1"/>
    <col min="7" max="7" width="7.875" style="1" customWidth="1"/>
    <col min="8" max="8" width="10.125" style="1" bestFit="1" customWidth="1"/>
    <col min="9" max="9" width="7.875" style="1" customWidth="1"/>
    <col min="10" max="10" width="9.25390625" style="1" bestFit="1" customWidth="1"/>
    <col min="11" max="11" width="7.875" style="1" customWidth="1"/>
    <col min="12" max="12" width="9.25390625" style="1" bestFit="1" customWidth="1"/>
    <col min="13" max="13" width="7.875" style="1" customWidth="1"/>
    <col min="14" max="14" width="9.25390625" style="1" bestFit="1" customWidth="1"/>
    <col min="15" max="15" width="7.875" style="1" customWidth="1"/>
    <col min="16" max="16" width="9.25390625" style="1" bestFit="1" customWidth="1"/>
    <col min="17" max="17" width="7.875" style="1" customWidth="1"/>
    <col min="18" max="18" width="9.25390625" style="1" bestFit="1" customWidth="1"/>
    <col min="19" max="19" width="7.875" style="1" customWidth="1"/>
    <col min="20" max="20" width="9.25390625" style="1" bestFit="1" customWidth="1"/>
    <col min="21" max="21" width="7.875" style="1" customWidth="1"/>
    <col min="22" max="22" width="9.25390625" style="1" bestFit="1" customWidth="1"/>
    <col min="23" max="23" width="7.875" style="1" customWidth="1"/>
    <col min="24" max="24" width="9.25390625" style="1" bestFit="1" customWidth="1"/>
    <col min="25" max="16384" width="7.875" style="1" customWidth="1"/>
  </cols>
  <sheetData>
    <row r="1" spans="1:32" ht="28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8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4" t="s">
        <v>2</v>
      </c>
      <c r="AB2" s="10"/>
      <c r="AC2" s="10"/>
      <c r="AD2" s="10"/>
      <c r="AE2" s="10"/>
      <c r="AF2" s="10"/>
    </row>
    <row r="3" spans="1:32" s="2" customFormat="1" ht="30" customHeight="1">
      <c r="A3" s="11" t="s">
        <v>3</v>
      </c>
      <c r="B3" s="12" t="s">
        <v>4</v>
      </c>
      <c r="C3" s="13" t="s">
        <v>5</v>
      </c>
      <c r="D3" s="14"/>
      <c r="E3" s="27" t="s">
        <v>6</v>
      </c>
      <c r="F3" s="28"/>
      <c r="G3" s="28"/>
      <c r="H3" s="29"/>
      <c r="I3" s="27" t="s">
        <v>7</v>
      </c>
      <c r="J3" s="28"/>
      <c r="K3" s="28"/>
      <c r="L3" s="28"/>
      <c r="M3" s="28"/>
      <c r="N3" s="28"/>
      <c r="O3" s="28"/>
      <c r="P3" s="29"/>
      <c r="Q3" s="27" t="s">
        <v>8</v>
      </c>
      <c r="R3" s="28"/>
      <c r="S3" s="28"/>
      <c r="T3" s="28"/>
      <c r="U3" s="28"/>
      <c r="V3" s="28"/>
      <c r="W3" s="28"/>
      <c r="X3" s="29"/>
      <c r="Y3" s="27" t="s">
        <v>9</v>
      </c>
      <c r="Z3" s="28"/>
      <c r="AA3" s="28"/>
      <c r="AB3" s="28"/>
      <c r="AC3" s="28"/>
      <c r="AD3" s="28"/>
      <c r="AE3" s="28"/>
      <c r="AF3" s="29"/>
    </row>
    <row r="4" spans="1:32" s="2" customFormat="1" ht="27" customHeight="1">
      <c r="A4" s="15"/>
      <c r="B4" s="16"/>
      <c r="C4" s="17"/>
      <c r="D4" s="18"/>
      <c r="E4" s="13" t="s">
        <v>10</v>
      </c>
      <c r="F4" s="14"/>
      <c r="G4" s="13" t="s">
        <v>11</v>
      </c>
      <c r="H4" s="14"/>
      <c r="I4" s="27" t="s">
        <v>10</v>
      </c>
      <c r="J4" s="28"/>
      <c r="K4" s="28"/>
      <c r="L4" s="29"/>
      <c r="M4" s="27" t="s">
        <v>11</v>
      </c>
      <c r="N4" s="28"/>
      <c r="O4" s="28"/>
      <c r="P4" s="29"/>
      <c r="Q4" s="27" t="s">
        <v>10</v>
      </c>
      <c r="R4" s="28"/>
      <c r="S4" s="28"/>
      <c r="T4" s="29"/>
      <c r="U4" s="27" t="s">
        <v>11</v>
      </c>
      <c r="V4" s="28"/>
      <c r="W4" s="28"/>
      <c r="X4" s="29"/>
      <c r="Y4" s="27" t="s">
        <v>10</v>
      </c>
      <c r="Z4" s="28"/>
      <c r="AA4" s="28"/>
      <c r="AB4" s="29"/>
      <c r="AC4" s="27" t="s">
        <v>11</v>
      </c>
      <c r="AD4" s="28"/>
      <c r="AE4" s="28"/>
      <c r="AF4" s="29"/>
    </row>
    <row r="5" spans="1:32" s="2" customFormat="1" ht="33" customHeight="1">
      <c r="A5" s="15"/>
      <c r="B5" s="16"/>
      <c r="C5" s="19"/>
      <c r="D5" s="20"/>
      <c r="E5" s="19"/>
      <c r="F5" s="20"/>
      <c r="G5" s="19"/>
      <c r="H5" s="20"/>
      <c r="I5" s="23" t="s">
        <v>12</v>
      </c>
      <c r="J5" s="23"/>
      <c r="K5" s="28" t="s">
        <v>13</v>
      </c>
      <c r="L5" s="29"/>
      <c r="M5" s="23" t="s">
        <v>12</v>
      </c>
      <c r="N5" s="23"/>
      <c r="O5" s="28" t="s">
        <v>13</v>
      </c>
      <c r="P5" s="29"/>
      <c r="Q5" s="23" t="s">
        <v>12</v>
      </c>
      <c r="R5" s="23"/>
      <c r="S5" s="28" t="s">
        <v>13</v>
      </c>
      <c r="T5" s="29"/>
      <c r="U5" s="23" t="s">
        <v>12</v>
      </c>
      <c r="V5" s="23"/>
      <c r="W5" s="28" t="s">
        <v>13</v>
      </c>
      <c r="X5" s="29"/>
      <c r="Y5" s="23" t="s">
        <v>12</v>
      </c>
      <c r="Z5" s="23"/>
      <c r="AA5" s="28" t="s">
        <v>13</v>
      </c>
      <c r="AB5" s="29"/>
      <c r="AC5" s="23" t="s">
        <v>12</v>
      </c>
      <c r="AD5" s="23"/>
      <c r="AE5" s="28" t="s">
        <v>13</v>
      </c>
      <c r="AF5" s="29"/>
    </row>
    <row r="6" spans="1:32" s="2" customFormat="1" ht="87" customHeight="1">
      <c r="A6" s="21"/>
      <c r="B6" s="22"/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19</v>
      </c>
      <c r="I6" s="23" t="s">
        <v>20</v>
      </c>
      <c r="J6" s="23" t="s">
        <v>21</v>
      </c>
      <c r="K6" s="23" t="s">
        <v>22</v>
      </c>
      <c r="L6" s="23" t="s">
        <v>23</v>
      </c>
      <c r="M6" s="23" t="s">
        <v>24</v>
      </c>
      <c r="N6" s="23" t="s">
        <v>25</v>
      </c>
      <c r="O6" s="23" t="s">
        <v>26</v>
      </c>
      <c r="P6" s="23" t="s">
        <v>27</v>
      </c>
      <c r="Q6" s="23" t="s">
        <v>28</v>
      </c>
      <c r="R6" s="23" t="s">
        <v>29</v>
      </c>
      <c r="S6" s="23" t="s">
        <v>30</v>
      </c>
      <c r="T6" s="23" t="s">
        <v>31</v>
      </c>
      <c r="U6" s="23" t="s">
        <v>32</v>
      </c>
      <c r="V6" s="23" t="s">
        <v>33</v>
      </c>
      <c r="W6" s="23" t="s">
        <v>34</v>
      </c>
      <c r="X6" s="23" t="s">
        <v>35</v>
      </c>
      <c r="Y6" s="23" t="s">
        <v>36</v>
      </c>
      <c r="Z6" s="23" t="s">
        <v>37</v>
      </c>
      <c r="AA6" s="23" t="s">
        <v>38</v>
      </c>
      <c r="AB6" s="23" t="s">
        <v>39</v>
      </c>
      <c r="AC6" s="23" t="s">
        <v>40</v>
      </c>
      <c r="AD6" s="23" t="s">
        <v>41</v>
      </c>
      <c r="AE6" s="23" t="s">
        <v>42</v>
      </c>
      <c r="AF6" s="23" t="s">
        <v>43</v>
      </c>
    </row>
    <row r="7" spans="1:32" s="4" customFormat="1" ht="33.75" customHeight="1">
      <c r="A7" s="35"/>
      <c r="B7" s="35" t="s">
        <v>56</v>
      </c>
      <c r="C7" s="37">
        <v>1</v>
      </c>
      <c r="D7" s="37">
        <v>1</v>
      </c>
      <c r="E7" s="35">
        <v>8</v>
      </c>
      <c r="F7" s="38">
        <v>490983.02</v>
      </c>
      <c r="G7" s="35">
        <v>8</v>
      </c>
      <c r="H7" s="38">
        <v>490983.02</v>
      </c>
      <c r="I7" s="39">
        <v>4</v>
      </c>
      <c r="J7" s="39">
        <v>448626.03</v>
      </c>
      <c r="K7" s="39">
        <v>4</v>
      </c>
      <c r="L7" s="40">
        <v>42356.99</v>
      </c>
      <c r="M7" s="39">
        <v>4</v>
      </c>
      <c r="N7" s="39">
        <v>448626.03</v>
      </c>
      <c r="O7" s="39">
        <v>4</v>
      </c>
      <c r="P7" s="40">
        <v>42356.99</v>
      </c>
      <c r="Q7" s="39">
        <v>4</v>
      </c>
      <c r="R7" s="39">
        <v>448626.03</v>
      </c>
      <c r="S7" s="39">
        <v>4</v>
      </c>
      <c r="T7" s="40">
        <v>42356.99</v>
      </c>
      <c r="U7" s="39">
        <v>4</v>
      </c>
      <c r="V7" s="39">
        <v>448626.03</v>
      </c>
      <c r="W7" s="39">
        <v>4</v>
      </c>
      <c r="X7" s="40">
        <v>42356.99</v>
      </c>
      <c r="Y7" s="35"/>
      <c r="Z7" s="35"/>
      <c r="AA7" s="35"/>
      <c r="AB7" s="35"/>
      <c r="AC7" s="35"/>
      <c r="AD7" s="35"/>
      <c r="AE7" s="35"/>
      <c r="AF7" s="35"/>
    </row>
    <row r="8" spans="3:24" s="4" customFormat="1" ht="16.5" customHeight="1">
      <c r="C8" s="26"/>
      <c r="D8" s="26"/>
      <c r="F8" s="30"/>
      <c r="H8" s="30"/>
      <c r="I8" s="31"/>
      <c r="J8" s="31"/>
      <c r="K8" s="31"/>
      <c r="L8" s="32"/>
      <c r="M8" s="31"/>
      <c r="N8" s="31"/>
      <c r="O8" s="31"/>
      <c r="P8" s="32"/>
      <c r="Q8" s="31"/>
      <c r="R8" s="31"/>
      <c r="S8" s="31"/>
      <c r="T8" s="32"/>
      <c r="U8" s="31"/>
      <c r="V8" s="31"/>
      <c r="W8" s="31"/>
      <c r="X8" s="32"/>
    </row>
    <row r="9" spans="2:10" s="5" customFormat="1" ht="16.5" customHeight="1">
      <c r="B9" s="5" t="s">
        <v>57</v>
      </c>
      <c r="H9" s="5" t="s">
        <v>46</v>
      </c>
      <c r="I9" s="33">
        <v>83686703</v>
      </c>
      <c r="J9" s="33"/>
    </row>
    <row r="11" spans="1:2" s="6" customFormat="1" ht="21" customHeight="1">
      <c r="A11" s="6" t="s">
        <v>47</v>
      </c>
      <c r="B11" s="6" t="s">
        <v>48</v>
      </c>
    </row>
    <row r="12" s="6" customFormat="1" ht="21" customHeight="1">
      <c r="B12" s="6" t="s">
        <v>49</v>
      </c>
    </row>
    <row r="13" s="6" customFormat="1" ht="21" customHeight="1">
      <c r="B13" s="6" t="s">
        <v>50</v>
      </c>
    </row>
    <row r="14" s="6" customFormat="1" ht="21" customHeight="1">
      <c r="B14" s="6" t="s">
        <v>51</v>
      </c>
    </row>
    <row r="15" s="6" customFormat="1" ht="21" customHeight="1">
      <c r="B15" s="6" t="s">
        <v>52</v>
      </c>
    </row>
    <row r="16" s="6" customFormat="1" ht="21" customHeight="1">
      <c r="B16" s="6" t="s">
        <v>53</v>
      </c>
    </row>
  </sheetData>
  <sheetProtection selectLockedCells="1" selectUnlockedCells="1"/>
  <mergeCells count="29">
    <mergeCell ref="B1:AF1"/>
    <mergeCell ref="E3:H3"/>
    <mergeCell ref="I3:P3"/>
    <mergeCell ref="Q3:X3"/>
    <mergeCell ref="Y3:AF3"/>
    <mergeCell ref="I4:L4"/>
    <mergeCell ref="M4:P4"/>
    <mergeCell ref="Q4:T4"/>
    <mergeCell ref="U4:X4"/>
    <mergeCell ref="Y4:AB4"/>
    <mergeCell ref="AC4:AF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I9:J9"/>
    <mergeCell ref="A3:A6"/>
    <mergeCell ref="B3:B6"/>
    <mergeCell ref="C3:D5"/>
    <mergeCell ref="E4:F5"/>
    <mergeCell ref="G4:H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zoomScaleSheetLayoutView="100" workbookViewId="0" topLeftCell="B1">
      <selection activeCell="H16" sqref="H16"/>
    </sheetView>
  </sheetViews>
  <sheetFormatPr defaultColWidth="7.875" defaultRowHeight="14.25"/>
  <cols>
    <col min="1" max="1" width="7.875" style="1" customWidth="1"/>
    <col min="2" max="2" width="22.75390625" style="1" customWidth="1"/>
    <col min="3" max="5" width="7.875" style="1" customWidth="1"/>
    <col min="6" max="6" width="11.125" style="1" bestFit="1" customWidth="1"/>
    <col min="7" max="7" width="7.875" style="1" customWidth="1"/>
    <col min="8" max="8" width="10.125" style="1" bestFit="1" customWidth="1"/>
    <col min="9" max="9" width="7.875" style="1" customWidth="1"/>
    <col min="10" max="10" width="11.125" style="1" bestFit="1" customWidth="1"/>
    <col min="11" max="11" width="7.875" style="1" customWidth="1"/>
    <col min="12" max="12" width="9.25390625" style="1" bestFit="1" customWidth="1"/>
    <col min="13" max="13" width="7.875" style="1" customWidth="1"/>
    <col min="14" max="14" width="14.875" style="1" customWidth="1"/>
    <col min="15" max="15" width="7.875" style="1" customWidth="1"/>
    <col min="16" max="16" width="9.25390625" style="1" bestFit="1" customWidth="1"/>
    <col min="17" max="17" width="7.875" style="1" customWidth="1"/>
    <col min="18" max="18" width="11.125" style="1" bestFit="1" customWidth="1"/>
    <col min="19" max="19" width="7.875" style="1" customWidth="1"/>
    <col min="20" max="20" width="9.25390625" style="1" bestFit="1" customWidth="1"/>
    <col min="21" max="21" width="7.875" style="1" customWidth="1"/>
    <col min="22" max="22" width="11.875" style="1" customWidth="1"/>
    <col min="23" max="23" width="7.875" style="1" customWidth="1"/>
    <col min="24" max="24" width="9.25390625" style="1" bestFit="1" customWidth="1"/>
    <col min="25" max="16384" width="7.875" style="1" customWidth="1"/>
  </cols>
  <sheetData>
    <row r="1" spans="1:32" s="1" customFormat="1" ht="28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" customFormat="1" ht="28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4" t="s">
        <v>2</v>
      </c>
      <c r="AB2" s="10"/>
      <c r="AC2" s="10"/>
      <c r="AD2" s="10"/>
      <c r="AE2" s="10"/>
      <c r="AF2" s="10"/>
    </row>
    <row r="3" spans="1:32" s="2" customFormat="1" ht="30" customHeight="1">
      <c r="A3" s="11" t="s">
        <v>3</v>
      </c>
      <c r="B3" s="12" t="s">
        <v>4</v>
      </c>
      <c r="C3" s="13" t="s">
        <v>5</v>
      </c>
      <c r="D3" s="14"/>
      <c r="E3" s="27" t="s">
        <v>6</v>
      </c>
      <c r="F3" s="28"/>
      <c r="G3" s="28"/>
      <c r="H3" s="29"/>
      <c r="I3" s="27" t="s">
        <v>7</v>
      </c>
      <c r="J3" s="28"/>
      <c r="K3" s="28"/>
      <c r="L3" s="28"/>
      <c r="M3" s="28"/>
      <c r="N3" s="28"/>
      <c r="O3" s="28"/>
      <c r="P3" s="29"/>
      <c r="Q3" s="27" t="s">
        <v>8</v>
      </c>
      <c r="R3" s="28"/>
      <c r="S3" s="28"/>
      <c r="T3" s="28"/>
      <c r="U3" s="28"/>
      <c r="V3" s="28"/>
      <c r="W3" s="28"/>
      <c r="X3" s="29"/>
      <c r="Y3" s="27" t="s">
        <v>9</v>
      </c>
      <c r="Z3" s="28"/>
      <c r="AA3" s="28"/>
      <c r="AB3" s="28"/>
      <c r="AC3" s="28"/>
      <c r="AD3" s="28"/>
      <c r="AE3" s="28"/>
      <c r="AF3" s="29"/>
    </row>
    <row r="4" spans="1:32" s="2" customFormat="1" ht="27" customHeight="1">
      <c r="A4" s="15"/>
      <c r="B4" s="16"/>
      <c r="C4" s="17"/>
      <c r="D4" s="18"/>
      <c r="E4" s="13" t="s">
        <v>10</v>
      </c>
      <c r="F4" s="14"/>
      <c r="G4" s="13" t="s">
        <v>11</v>
      </c>
      <c r="H4" s="14"/>
      <c r="I4" s="27" t="s">
        <v>10</v>
      </c>
      <c r="J4" s="28"/>
      <c r="K4" s="28"/>
      <c r="L4" s="29"/>
      <c r="M4" s="27" t="s">
        <v>11</v>
      </c>
      <c r="N4" s="28"/>
      <c r="O4" s="28"/>
      <c r="P4" s="29"/>
      <c r="Q4" s="27" t="s">
        <v>10</v>
      </c>
      <c r="R4" s="28"/>
      <c r="S4" s="28"/>
      <c r="T4" s="29"/>
      <c r="U4" s="27" t="s">
        <v>11</v>
      </c>
      <c r="V4" s="28"/>
      <c r="W4" s="28"/>
      <c r="X4" s="29"/>
      <c r="Y4" s="27" t="s">
        <v>10</v>
      </c>
      <c r="Z4" s="28"/>
      <c r="AA4" s="28"/>
      <c r="AB4" s="29"/>
      <c r="AC4" s="27" t="s">
        <v>11</v>
      </c>
      <c r="AD4" s="28"/>
      <c r="AE4" s="28"/>
      <c r="AF4" s="29"/>
    </row>
    <row r="5" spans="1:32" s="2" customFormat="1" ht="33" customHeight="1">
      <c r="A5" s="15"/>
      <c r="B5" s="16"/>
      <c r="C5" s="19"/>
      <c r="D5" s="20"/>
      <c r="E5" s="19"/>
      <c r="F5" s="20"/>
      <c r="G5" s="19"/>
      <c r="H5" s="20"/>
      <c r="I5" s="23" t="s">
        <v>12</v>
      </c>
      <c r="J5" s="23"/>
      <c r="K5" s="28" t="s">
        <v>13</v>
      </c>
      <c r="L5" s="29"/>
      <c r="M5" s="23" t="s">
        <v>12</v>
      </c>
      <c r="N5" s="23"/>
      <c r="O5" s="28" t="s">
        <v>13</v>
      </c>
      <c r="P5" s="29"/>
      <c r="Q5" s="23" t="s">
        <v>12</v>
      </c>
      <c r="R5" s="23"/>
      <c r="S5" s="28" t="s">
        <v>13</v>
      </c>
      <c r="T5" s="29"/>
      <c r="U5" s="23" t="s">
        <v>12</v>
      </c>
      <c r="V5" s="23"/>
      <c r="W5" s="28" t="s">
        <v>13</v>
      </c>
      <c r="X5" s="29"/>
      <c r="Y5" s="23" t="s">
        <v>12</v>
      </c>
      <c r="Z5" s="23"/>
      <c r="AA5" s="28" t="s">
        <v>13</v>
      </c>
      <c r="AB5" s="29"/>
      <c r="AC5" s="23" t="s">
        <v>12</v>
      </c>
      <c r="AD5" s="23"/>
      <c r="AE5" s="28" t="s">
        <v>13</v>
      </c>
      <c r="AF5" s="29"/>
    </row>
    <row r="6" spans="1:32" s="2" customFormat="1" ht="87" customHeight="1">
      <c r="A6" s="21"/>
      <c r="B6" s="22"/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19</v>
      </c>
      <c r="I6" s="23" t="s">
        <v>20</v>
      </c>
      <c r="J6" s="23" t="s">
        <v>21</v>
      </c>
      <c r="K6" s="23" t="s">
        <v>22</v>
      </c>
      <c r="L6" s="23" t="s">
        <v>23</v>
      </c>
      <c r="M6" s="23" t="s">
        <v>24</v>
      </c>
      <c r="N6" s="23" t="s">
        <v>25</v>
      </c>
      <c r="O6" s="23" t="s">
        <v>26</v>
      </c>
      <c r="P6" s="23" t="s">
        <v>27</v>
      </c>
      <c r="Q6" s="23" t="s">
        <v>28</v>
      </c>
      <c r="R6" s="23" t="s">
        <v>29</v>
      </c>
      <c r="S6" s="23" t="s">
        <v>30</v>
      </c>
      <c r="T6" s="23" t="s">
        <v>31</v>
      </c>
      <c r="U6" s="23" t="s">
        <v>32</v>
      </c>
      <c r="V6" s="23" t="s">
        <v>33</v>
      </c>
      <c r="W6" s="23" t="s">
        <v>34</v>
      </c>
      <c r="X6" s="23" t="s">
        <v>35</v>
      </c>
      <c r="Y6" s="23" t="s">
        <v>36</v>
      </c>
      <c r="Z6" s="23" t="s">
        <v>37</v>
      </c>
      <c r="AA6" s="23" t="s">
        <v>38</v>
      </c>
      <c r="AB6" s="23" t="s">
        <v>39</v>
      </c>
      <c r="AC6" s="23" t="s">
        <v>40</v>
      </c>
      <c r="AD6" s="23" t="s">
        <v>41</v>
      </c>
      <c r="AE6" s="23" t="s">
        <v>42</v>
      </c>
      <c r="AF6" s="23" t="s">
        <v>43</v>
      </c>
    </row>
    <row r="7" spans="1:32" s="4" customFormat="1" ht="33.75" customHeight="1">
      <c r="A7" s="35"/>
      <c r="B7" s="35" t="s">
        <v>58</v>
      </c>
      <c r="C7" s="36">
        <f>G7/E7*100</f>
        <v>100</v>
      </c>
      <c r="D7" s="36">
        <f>H7/F7*100</f>
        <v>100</v>
      </c>
      <c r="E7" s="35">
        <v>1</v>
      </c>
      <c r="F7" s="36">
        <v>2735422</v>
      </c>
      <c r="G7" s="35">
        <v>1</v>
      </c>
      <c r="H7" s="36">
        <v>2735422</v>
      </c>
      <c r="I7" s="35">
        <v>1</v>
      </c>
      <c r="J7" s="36">
        <v>2735422</v>
      </c>
      <c r="K7" s="35"/>
      <c r="L7" s="36"/>
      <c r="M7" s="35">
        <v>1</v>
      </c>
      <c r="N7" s="36">
        <v>2735422</v>
      </c>
      <c r="O7" s="35"/>
      <c r="P7" s="36"/>
      <c r="Q7" s="35">
        <v>1</v>
      </c>
      <c r="R7" s="36">
        <v>2735422</v>
      </c>
      <c r="S7" s="35">
        <v>0</v>
      </c>
      <c r="T7" s="36">
        <v>0</v>
      </c>
      <c r="U7" s="35">
        <v>1</v>
      </c>
      <c r="V7" s="36">
        <v>2735422</v>
      </c>
      <c r="W7" s="35"/>
      <c r="X7" s="36"/>
      <c r="Y7" s="35">
        <v>0</v>
      </c>
      <c r="Z7" s="35">
        <v>0</v>
      </c>
      <c r="AA7" s="35">
        <v>0</v>
      </c>
      <c r="AB7" s="35">
        <v>0</v>
      </c>
      <c r="AC7" s="35"/>
      <c r="AD7" s="35"/>
      <c r="AE7" s="35"/>
      <c r="AF7" s="35"/>
    </row>
    <row r="8" spans="3:24" s="4" customFormat="1" ht="16.5" customHeight="1">
      <c r="C8" s="26"/>
      <c r="D8" s="26"/>
      <c r="F8" s="30"/>
      <c r="H8" s="30"/>
      <c r="I8" s="31"/>
      <c r="J8" s="31"/>
      <c r="K8" s="31"/>
      <c r="L8" s="32"/>
      <c r="M8" s="31"/>
      <c r="N8" s="31"/>
      <c r="O8" s="31"/>
      <c r="P8" s="32"/>
      <c r="Q8" s="31"/>
      <c r="R8" s="31"/>
      <c r="S8" s="31"/>
      <c r="T8" s="32"/>
      <c r="U8" s="31"/>
      <c r="V8" s="31"/>
      <c r="W8" s="31"/>
      <c r="X8" s="32"/>
    </row>
    <row r="9" spans="2:10" s="5" customFormat="1" ht="16.5" customHeight="1">
      <c r="B9" s="5" t="s">
        <v>59</v>
      </c>
      <c r="H9" s="5" t="s">
        <v>46</v>
      </c>
      <c r="I9" s="33">
        <v>86526031</v>
      </c>
      <c r="J9" s="33"/>
    </row>
    <row r="11" spans="1:2" s="6" customFormat="1" ht="21" customHeight="1">
      <c r="A11" s="6" t="s">
        <v>47</v>
      </c>
      <c r="B11" s="6" t="s">
        <v>48</v>
      </c>
    </row>
    <row r="12" s="6" customFormat="1" ht="21" customHeight="1">
      <c r="B12" s="6" t="s">
        <v>49</v>
      </c>
    </row>
    <row r="13" s="6" customFormat="1" ht="21" customHeight="1">
      <c r="B13" s="6" t="s">
        <v>50</v>
      </c>
    </row>
    <row r="14" s="6" customFormat="1" ht="21" customHeight="1">
      <c r="B14" s="6" t="s">
        <v>51</v>
      </c>
    </row>
    <row r="15" s="6" customFormat="1" ht="21" customHeight="1">
      <c r="B15" s="6" t="s">
        <v>52</v>
      </c>
    </row>
    <row r="16" s="6" customFormat="1" ht="21" customHeight="1">
      <c r="B16" s="6" t="s">
        <v>53</v>
      </c>
    </row>
  </sheetData>
  <sheetProtection/>
  <mergeCells count="29">
    <mergeCell ref="B1:AF1"/>
    <mergeCell ref="E3:H3"/>
    <mergeCell ref="I3:P3"/>
    <mergeCell ref="Q3:X3"/>
    <mergeCell ref="Y3:AF3"/>
    <mergeCell ref="I4:L4"/>
    <mergeCell ref="M4:P4"/>
    <mergeCell ref="Q4:T4"/>
    <mergeCell ref="U4:X4"/>
    <mergeCell ref="Y4:AB4"/>
    <mergeCell ref="AC4:AF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I9:J9"/>
    <mergeCell ref="A3:A6"/>
    <mergeCell ref="B3:B6"/>
    <mergeCell ref="C3:D5"/>
    <mergeCell ref="E4:F5"/>
    <mergeCell ref="G4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SheetLayoutView="100" workbookViewId="0" topLeftCell="A1">
      <selection activeCell="J15" sqref="J15"/>
    </sheetView>
  </sheetViews>
  <sheetFormatPr defaultColWidth="7.875" defaultRowHeight="14.25"/>
  <cols>
    <col min="1" max="1" width="7.875" style="1" customWidth="1"/>
    <col min="2" max="2" width="22.75390625" style="1" customWidth="1"/>
    <col min="3" max="4" width="11.125" style="1" bestFit="1" customWidth="1"/>
    <col min="5" max="5" width="7.875" style="1" customWidth="1"/>
    <col min="6" max="6" width="11.50390625" style="1" bestFit="1" customWidth="1"/>
    <col min="7" max="7" width="7.875" style="1" customWidth="1"/>
    <col min="8" max="8" width="11.50390625" style="1" bestFit="1" customWidth="1"/>
    <col min="9" max="9" width="7.875" style="1" customWidth="1"/>
    <col min="10" max="10" width="14.50390625" style="1" bestFit="1" customWidth="1"/>
    <col min="11" max="11" width="7.875" style="1" customWidth="1"/>
    <col min="12" max="12" width="9.375" style="1" bestFit="1" customWidth="1"/>
    <col min="13" max="13" width="7.875" style="1" customWidth="1"/>
    <col min="14" max="14" width="11.50390625" style="1" bestFit="1" customWidth="1"/>
    <col min="15" max="15" width="7.875" style="1" customWidth="1"/>
    <col min="16" max="16" width="9.375" style="1" bestFit="1" customWidth="1"/>
    <col min="17" max="17" width="7.875" style="1" customWidth="1"/>
    <col min="18" max="18" width="14.50390625" style="1" bestFit="1" customWidth="1"/>
    <col min="19" max="19" width="7.875" style="1" customWidth="1"/>
    <col min="20" max="20" width="9.375" style="1" bestFit="1" customWidth="1"/>
    <col min="21" max="21" width="7.875" style="1" customWidth="1"/>
    <col min="22" max="22" width="11.50390625" style="1" bestFit="1" customWidth="1"/>
    <col min="23" max="23" width="7.875" style="1" customWidth="1"/>
    <col min="24" max="24" width="11.00390625" style="1" customWidth="1"/>
    <col min="25" max="27" width="7.875" style="1" customWidth="1"/>
    <col min="28" max="28" width="9.375" style="1" bestFit="1" customWidth="1"/>
    <col min="29" max="31" width="7.875" style="1" customWidth="1"/>
    <col min="32" max="32" width="9.375" style="1" bestFit="1" customWidth="1"/>
    <col min="33" max="16384" width="7.875" style="1" customWidth="1"/>
  </cols>
  <sheetData>
    <row r="1" spans="1:32" s="1" customFormat="1" ht="28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" customFormat="1" ht="28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4" t="s">
        <v>2</v>
      </c>
      <c r="AB2" s="10"/>
      <c r="AC2" s="10"/>
      <c r="AD2" s="10"/>
      <c r="AE2" s="10"/>
      <c r="AF2" s="10"/>
    </row>
    <row r="3" spans="1:32" s="2" customFormat="1" ht="30" customHeight="1">
      <c r="A3" s="11" t="s">
        <v>3</v>
      </c>
      <c r="B3" s="12" t="s">
        <v>4</v>
      </c>
      <c r="C3" s="13" t="s">
        <v>5</v>
      </c>
      <c r="D3" s="14"/>
      <c r="E3" s="27" t="s">
        <v>6</v>
      </c>
      <c r="F3" s="28"/>
      <c r="G3" s="28"/>
      <c r="H3" s="29"/>
      <c r="I3" s="27" t="s">
        <v>7</v>
      </c>
      <c r="J3" s="28"/>
      <c r="K3" s="28"/>
      <c r="L3" s="28"/>
      <c r="M3" s="28"/>
      <c r="N3" s="28"/>
      <c r="O3" s="28"/>
      <c r="P3" s="29"/>
      <c r="Q3" s="27" t="s">
        <v>8</v>
      </c>
      <c r="R3" s="28"/>
      <c r="S3" s="28"/>
      <c r="T3" s="28"/>
      <c r="U3" s="28"/>
      <c r="V3" s="28"/>
      <c r="W3" s="28"/>
      <c r="X3" s="29"/>
      <c r="Y3" s="27" t="s">
        <v>9</v>
      </c>
      <c r="Z3" s="28"/>
      <c r="AA3" s="28"/>
      <c r="AB3" s="28"/>
      <c r="AC3" s="28"/>
      <c r="AD3" s="28"/>
      <c r="AE3" s="28"/>
      <c r="AF3" s="29"/>
    </row>
    <row r="4" spans="1:32" s="2" customFormat="1" ht="27" customHeight="1">
      <c r="A4" s="15"/>
      <c r="B4" s="16"/>
      <c r="C4" s="17"/>
      <c r="D4" s="18"/>
      <c r="E4" s="13" t="s">
        <v>10</v>
      </c>
      <c r="F4" s="14"/>
      <c r="G4" s="13" t="s">
        <v>11</v>
      </c>
      <c r="H4" s="14"/>
      <c r="I4" s="27" t="s">
        <v>10</v>
      </c>
      <c r="J4" s="28"/>
      <c r="K4" s="28"/>
      <c r="L4" s="29"/>
      <c r="M4" s="27" t="s">
        <v>11</v>
      </c>
      <c r="N4" s="28"/>
      <c r="O4" s="28"/>
      <c r="P4" s="29"/>
      <c r="Q4" s="27" t="s">
        <v>10</v>
      </c>
      <c r="R4" s="28"/>
      <c r="S4" s="28"/>
      <c r="T4" s="29"/>
      <c r="U4" s="27" t="s">
        <v>11</v>
      </c>
      <c r="V4" s="28"/>
      <c r="W4" s="28"/>
      <c r="X4" s="29"/>
      <c r="Y4" s="27" t="s">
        <v>10</v>
      </c>
      <c r="Z4" s="28"/>
      <c r="AA4" s="28"/>
      <c r="AB4" s="29"/>
      <c r="AC4" s="27" t="s">
        <v>11</v>
      </c>
      <c r="AD4" s="28"/>
      <c r="AE4" s="28"/>
      <c r="AF4" s="29"/>
    </row>
    <row r="5" spans="1:32" s="2" customFormat="1" ht="33" customHeight="1">
      <c r="A5" s="15"/>
      <c r="B5" s="16"/>
      <c r="C5" s="19"/>
      <c r="D5" s="20"/>
      <c r="E5" s="19"/>
      <c r="F5" s="20"/>
      <c r="G5" s="19"/>
      <c r="H5" s="20"/>
      <c r="I5" s="23" t="s">
        <v>12</v>
      </c>
      <c r="J5" s="23"/>
      <c r="K5" s="28" t="s">
        <v>13</v>
      </c>
      <c r="L5" s="29"/>
      <c r="M5" s="23" t="s">
        <v>12</v>
      </c>
      <c r="N5" s="23"/>
      <c r="O5" s="28" t="s">
        <v>13</v>
      </c>
      <c r="P5" s="29"/>
      <c r="Q5" s="23" t="s">
        <v>12</v>
      </c>
      <c r="R5" s="23"/>
      <c r="S5" s="28" t="s">
        <v>13</v>
      </c>
      <c r="T5" s="29"/>
      <c r="U5" s="23" t="s">
        <v>12</v>
      </c>
      <c r="V5" s="23"/>
      <c r="W5" s="28" t="s">
        <v>13</v>
      </c>
      <c r="X5" s="29"/>
      <c r="Y5" s="23" t="s">
        <v>12</v>
      </c>
      <c r="Z5" s="23"/>
      <c r="AA5" s="28" t="s">
        <v>13</v>
      </c>
      <c r="AB5" s="29"/>
      <c r="AC5" s="23" t="s">
        <v>12</v>
      </c>
      <c r="AD5" s="23"/>
      <c r="AE5" s="28" t="s">
        <v>13</v>
      </c>
      <c r="AF5" s="29"/>
    </row>
    <row r="6" spans="1:32" s="2" customFormat="1" ht="87" customHeight="1">
      <c r="A6" s="21"/>
      <c r="B6" s="22"/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19</v>
      </c>
      <c r="I6" s="23" t="s">
        <v>20</v>
      </c>
      <c r="J6" s="23" t="s">
        <v>21</v>
      </c>
      <c r="K6" s="23" t="s">
        <v>22</v>
      </c>
      <c r="L6" s="23" t="s">
        <v>23</v>
      </c>
      <c r="M6" s="23" t="s">
        <v>24</v>
      </c>
      <c r="N6" s="23" t="s">
        <v>25</v>
      </c>
      <c r="O6" s="23" t="s">
        <v>26</v>
      </c>
      <c r="P6" s="23" t="s">
        <v>27</v>
      </c>
      <c r="Q6" s="23" t="s">
        <v>28</v>
      </c>
      <c r="R6" s="23" t="s">
        <v>29</v>
      </c>
      <c r="S6" s="23" t="s">
        <v>30</v>
      </c>
      <c r="T6" s="23" t="s">
        <v>31</v>
      </c>
      <c r="U6" s="23" t="s">
        <v>32</v>
      </c>
      <c r="V6" s="23" t="s">
        <v>33</v>
      </c>
      <c r="W6" s="23" t="s">
        <v>34</v>
      </c>
      <c r="X6" s="23" t="s">
        <v>35</v>
      </c>
      <c r="Y6" s="23" t="s">
        <v>36</v>
      </c>
      <c r="Z6" s="23" t="s">
        <v>37</v>
      </c>
      <c r="AA6" s="23" t="s">
        <v>38</v>
      </c>
      <c r="AB6" s="23" t="s">
        <v>39</v>
      </c>
      <c r="AC6" s="23" t="s">
        <v>40</v>
      </c>
      <c r="AD6" s="23" t="s">
        <v>41</v>
      </c>
      <c r="AE6" s="23" t="s">
        <v>42</v>
      </c>
      <c r="AF6" s="23" t="s">
        <v>43</v>
      </c>
    </row>
    <row r="7" spans="1:32" s="3" customFormat="1" ht="33.75" customHeight="1">
      <c r="A7" s="24">
        <v>1</v>
      </c>
      <c r="B7" s="24" t="s">
        <v>60</v>
      </c>
      <c r="C7" s="25">
        <f>G7/E7</f>
        <v>1</v>
      </c>
      <c r="D7" s="25">
        <f>H7/F7</f>
        <v>1</v>
      </c>
      <c r="E7" s="24">
        <v>47</v>
      </c>
      <c r="F7" s="24">
        <f>J7+L7</f>
        <v>3004900.92</v>
      </c>
      <c r="G7" s="24">
        <v>47</v>
      </c>
      <c r="H7" s="24">
        <v>3004900.92</v>
      </c>
      <c r="I7" s="24">
        <v>43</v>
      </c>
      <c r="J7" s="24">
        <v>2960677.64</v>
      </c>
      <c r="K7" s="24">
        <v>4</v>
      </c>
      <c r="L7" s="24">
        <v>44223.28</v>
      </c>
      <c r="M7" s="24">
        <v>43</v>
      </c>
      <c r="N7" s="24">
        <v>2960677.64</v>
      </c>
      <c r="O7" s="24">
        <v>4</v>
      </c>
      <c r="P7" s="24">
        <v>44223.28</v>
      </c>
      <c r="Q7" s="24">
        <v>42</v>
      </c>
      <c r="R7" s="24">
        <v>2951037.64</v>
      </c>
      <c r="S7" s="24">
        <v>3</v>
      </c>
      <c r="T7" s="24">
        <v>24944.16</v>
      </c>
      <c r="U7" s="24">
        <v>42</v>
      </c>
      <c r="V7" s="24">
        <v>2951037.64</v>
      </c>
      <c r="W7" s="24">
        <v>3</v>
      </c>
      <c r="X7" s="24">
        <v>24944.16</v>
      </c>
      <c r="Y7" s="24">
        <v>1</v>
      </c>
      <c r="Z7" s="24">
        <v>9640</v>
      </c>
      <c r="AA7" s="24">
        <v>1</v>
      </c>
      <c r="AB7" s="24">
        <v>19279.12</v>
      </c>
      <c r="AC7" s="24">
        <v>1</v>
      </c>
      <c r="AD7" s="24">
        <v>9640</v>
      </c>
      <c r="AE7" s="24">
        <v>1</v>
      </c>
      <c r="AF7" s="24">
        <v>19279.12</v>
      </c>
    </row>
    <row r="8" spans="3:24" s="4" customFormat="1" ht="16.5" customHeight="1">
      <c r="C8" s="26"/>
      <c r="D8" s="26"/>
      <c r="F8" s="30"/>
      <c r="H8" s="30"/>
      <c r="I8" s="31"/>
      <c r="J8" s="31"/>
      <c r="K8" s="31"/>
      <c r="L8" s="32"/>
      <c r="M8" s="31"/>
      <c r="N8" s="31"/>
      <c r="O8" s="31"/>
      <c r="P8" s="32"/>
      <c r="Q8" s="31"/>
      <c r="R8" s="31"/>
      <c r="S8" s="31"/>
      <c r="T8" s="32"/>
      <c r="U8" s="31"/>
      <c r="V8" s="31"/>
      <c r="W8" s="31"/>
      <c r="X8" s="32"/>
    </row>
    <row r="9" spans="2:10" s="5" customFormat="1" ht="16.5" customHeight="1">
      <c r="B9" s="5" t="s">
        <v>61</v>
      </c>
      <c r="H9" s="5" t="s">
        <v>46</v>
      </c>
      <c r="I9" s="33">
        <v>88216338</v>
      </c>
      <c r="J9" s="33"/>
    </row>
    <row r="11" spans="1:2" s="6" customFormat="1" ht="21" customHeight="1">
      <c r="A11" s="6" t="s">
        <v>47</v>
      </c>
      <c r="B11" s="6" t="s">
        <v>48</v>
      </c>
    </row>
    <row r="12" s="6" customFormat="1" ht="21" customHeight="1">
      <c r="B12" s="6" t="s">
        <v>49</v>
      </c>
    </row>
    <row r="13" s="6" customFormat="1" ht="21" customHeight="1">
      <c r="B13" s="6" t="s">
        <v>50</v>
      </c>
    </row>
    <row r="14" s="6" customFormat="1" ht="21" customHeight="1">
      <c r="B14" s="6" t="s">
        <v>51</v>
      </c>
    </row>
    <row r="15" s="6" customFormat="1" ht="21" customHeight="1">
      <c r="B15" s="6" t="s">
        <v>52</v>
      </c>
    </row>
    <row r="16" s="6" customFormat="1" ht="21" customHeight="1">
      <c r="B16" s="6" t="s">
        <v>53</v>
      </c>
    </row>
  </sheetData>
  <sheetProtection/>
  <mergeCells count="29">
    <mergeCell ref="B1:AF1"/>
    <mergeCell ref="E3:H3"/>
    <mergeCell ref="I3:P3"/>
    <mergeCell ref="Q3:X3"/>
    <mergeCell ref="Y3:AF3"/>
    <mergeCell ref="I4:L4"/>
    <mergeCell ref="M4:P4"/>
    <mergeCell ref="Q4:T4"/>
    <mergeCell ref="U4:X4"/>
    <mergeCell ref="Y4:AB4"/>
    <mergeCell ref="AC4:AF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I9:J9"/>
    <mergeCell ref="A3:A6"/>
    <mergeCell ref="B3:B6"/>
    <mergeCell ref="C3:D5"/>
    <mergeCell ref="E4:F5"/>
    <mergeCell ref="G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钱学定</cp:lastModifiedBy>
  <cp:lastPrinted>2022-06-04T05:39:17Z</cp:lastPrinted>
  <dcterms:created xsi:type="dcterms:W3CDTF">2022-06-04T03:12:43Z</dcterms:created>
  <dcterms:modified xsi:type="dcterms:W3CDTF">2022-06-13T15:23:51Z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